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klagaa-fs\交換區\04採購管理科\彥彬\工程履約管理應辦事項作業程序\B.2\"/>
    </mc:Choice>
  </mc:AlternateContent>
  <bookViews>
    <workbookView xWindow="0" yWindow="0" windowWidth="24000" windowHeight="9555"/>
  </bookViews>
  <sheets>
    <sheet name="詳細表" sheetId="1" r:id="rId1"/>
  </sheets>
  <definedNames>
    <definedName name="_xlnm.Print_Area" localSheetId="0">詳細表!$A$2:$L$19</definedName>
    <definedName name="_xlnm.Print_Titles" localSheetId="0">詳細表!$2:$6</definedName>
  </definedNames>
  <calcPr calcId="162913"/>
</workbook>
</file>

<file path=xl/calcChain.xml><?xml version="1.0" encoding="utf-8"?>
<calcChain xmlns="http://schemas.openxmlformats.org/spreadsheetml/2006/main">
  <c r="K22" i="1" l="1"/>
  <c r="J22" i="1"/>
  <c r="N21" i="1"/>
  <c r="K21" i="1"/>
  <c r="J21" i="1"/>
  <c r="F21" i="1"/>
  <c r="N22" i="1" s="1"/>
  <c r="Q19" i="1"/>
  <c r="R19" i="1" s="1"/>
  <c r="K19" i="1"/>
  <c r="P19" i="1" s="1"/>
  <c r="J19" i="1"/>
  <c r="J23" i="1" s="1"/>
  <c r="G19" i="1"/>
  <c r="F19" i="1"/>
  <c r="R18" i="1"/>
  <c r="Q18" i="1"/>
  <c r="P18" i="1"/>
  <c r="Q17" i="1"/>
  <c r="R17" i="1" s="1"/>
  <c r="P17" i="1"/>
  <c r="R16" i="1"/>
  <c r="Q16" i="1"/>
  <c r="P16" i="1"/>
  <c r="Q15" i="1"/>
  <c r="R15" i="1" s="1"/>
  <c r="P15" i="1"/>
  <c r="R14" i="1"/>
  <c r="Q14" i="1"/>
  <c r="P14" i="1"/>
  <c r="K13" i="1"/>
  <c r="J13" i="1"/>
  <c r="Q13" i="1" s="1"/>
  <c r="F13" i="1"/>
  <c r="Q12" i="1"/>
  <c r="R12" i="1" s="1"/>
  <c r="P12" i="1"/>
  <c r="Q11" i="1"/>
  <c r="R11" i="1" s="1"/>
  <c r="P11" i="1"/>
  <c r="K10" i="1"/>
  <c r="J10" i="1"/>
  <c r="Q10" i="1" s="1"/>
  <c r="F10" i="1"/>
  <c r="Q9" i="1"/>
  <c r="R9" i="1" s="1"/>
  <c r="Q8" i="1"/>
  <c r="R8" i="1" s="1"/>
  <c r="P8" i="1"/>
  <c r="R10" i="1" l="1"/>
  <c r="R13" i="1"/>
</calcChain>
</file>

<file path=xl/sharedStrings.xml><?xml version="1.0" encoding="utf-8"?>
<sst xmlns="http://schemas.openxmlformats.org/spreadsheetml/2006/main" count="47" uniqueCount="42">
  <si>
    <t>工程主辦機關全銜</t>
  </si>
  <si>
    <t>工程名稱：</t>
  </si>
  <si>
    <t>估驗日期：</t>
  </si>
  <si>
    <t>項目說明</t>
  </si>
  <si>
    <t>單 位</t>
  </si>
  <si>
    <t>(一)</t>
  </si>
  <si>
    <t>(二)</t>
  </si>
  <si>
    <t>(四)</t>
  </si>
  <si>
    <t>(五)</t>
  </si>
  <si>
    <t>(六)</t>
  </si>
  <si>
    <t>(七)</t>
  </si>
  <si>
    <t>備 註</t>
  </si>
  <si>
    <t>上期累計金額</t>
  </si>
  <si>
    <t>上期累計數量</t>
  </si>
  <si>
    <t>各項工程進度</t>
  </si>
  <si>
    <t>Check</t>
  </si>
  <si>
    <t>日報
本期數量</t>
  </si>
  <si>
    <t>日報
累計數量</t>
  </si>
  <si>
    <t>日報
上期累計數量</t>
  </si>
  <si>
    <t>合約數量</t>
  </si>
  <si>
    <t>變更後核定數量</t>
  </si>
  <si>
    <t>單    價</t>
  </si>
  <si>
    <t>契約複價</t>
  </si>
  <si>
    <t>本次估驗數量</t>
  </si>
  <si>
    <t>本次止累計              估驗數量</t>
  </si>
  <si>
    <t>本次估驗金額</t>
  </si>
  <si>
    <t>本次止累計估驗金額</t>
  </si>
  <si>
    <t>　一</t>
  </si>
  <si>
    <t>分項工程費</t>
  </si>
  <si>
    <t>式</t>
  </si>
  <si>
    <t>　二</t>
  </si>
  <si>
    <t>安全衛生費</t>
  </si>
  <si>
    <t>　三</t>
  </si>
  <si>
    <t>工程品管費</t>
  </si>
  <si>
    <t>　四</t>
  </si>
  <si>
    <t>材料檢驗費</t>
  </si>
  <si>
    <t>小計</t>
  </si>
  <si>
    <t xml:space="preserve"> 五</t>
  </si>
  <si>
    <t>稅什費</t>
  </si>
  <si>
    <t>總價(總計)</t>
  </si>
  <si>
    <t xml:space="preserve"> 第  期估驗明細表</t>
    <phoneticPr fontId="20" type="noConversion"/>
  </si>
  <si>
    <t>【參考水利處版本】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</si>
</sst>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&quot; &quot;#,##0.00&quot; &quot;;&quot;-&quot;#,##0.00&quot; &quot;;&quot; -&quot;00&quot; &quot;;&quot; &quot;@&quot; &quot;"/>
    <numFmt numFmtId="177" formatCode="0.00&quot; &quot;"/>
    <numFmt numFmtId="178" formatCode="0.00000000&quot; &quot;;&quot;(&quot;0.00000000&quot;)&quot;"/>
    <numFmt numFmtId="179" formatCode="0.00000000&quot; &quot;;[Red]&quot;(&quot;0.00000000&quot;)&quot;"/>
    <numFmt numFmtId="180" formatCode="#,##0.0000000&quot; &quot;;[Red]&quot;(&quot;#,##0.0000000&quot;)&quot;"/>
    <numFmt numFmtId="181" formatCode="#&quot;千&quot;###&quot;萬&quot;#&quot;千&quot;#&quot;百&quot;#&quot;拾&quot;#"/>
    <numFmt numFmtId="182" formatCode="0.00&quot; &quot;;[Red]&quot;(&quot;0.00&quot;)&quot;"/>
    <numFmt numFmtId="183" formatCode="&quot;本期進度&quot;#.00%"/>
    <numFmt numFmtId="184" formatCode="#,##0.00&quot; &quot;;[Red]&quot;(&quot;#,##0.00&quot;)&quot;"/>
    <numFmt numFmtId="185" formatCode="0.00&quot; &quot;;&quot;(&quot;0.00&quot;)&quot;"/>
    <numFmt numFmtId="186" formatCode="0.0"/>
  </numFmts>
  <fonts count="21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0"/>
      <color rgb="FF000000"/>
      <name val="Arial"/>
      <family val="2"/>
    </font>
    <font>
      <sz val="12"/>
      <color rgb="FFBFBFBF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2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24"/>
      <color rgb="FF000000"/>
      <name val="微軟正黑體"/>
      <family val="2"/>
      <charset val="136"/>
    </font>
    <font>
      <sz val="16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b/>
      <sz val="11"/>
      <color rgb="FF000000"/>
      <name val="標楷體"/>
      <family val="4"/>
      <charset val="136"/>
    </font>
    <font>
      <b/>
      <sz val="13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u/>
      <sz val="12"/>
      <color rgb="FFFFFFFF"/>
      <name val="新細明體"/>
      <family val="1"/>
      <charset val="136"/>
    </font>
    <font>
      <sz val="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F6FFC9"/>
        <bgColor rgb="FFF6FFC9"/>
      </patternFill>
    </fill>
    <fill>
      <patternFill patternType="solid">
        <fgColor rgb="FFF2F6EA"/>
        <bgColor rgb="FFF2F6EA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 applyNumberFormat="0" applyBorder="0" applyProtection="0"/>
    <xf numFmtId="0" fontId="2" fillId="0" borderId="0" applyNumberFormat="0" applyBorder="0" applyProtection="0"/>
    <xf numFmtId="176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177" fontId="7" fillId="2" borderId="0" xfId="3" applyNumberFormat="1" applyFont="1" applyFill="1" applyAlignment="1">
      <alignment horizontal="center" vertical="center"/>
    </xf>
    <xf numFmtId="184" fontId="6" fillId="0" borderId="0" xfId="3" applyNumberFormat="1" applyFont="1" applyFill="1" applyAlignment="1">
      <alignment horizontal="center" vertical="center"/>
    </xf>
    <xf numFmtId="0" fontId="8" fillId="0" borderId="0" xfId="1" applyFont="1" applyFill="1" applyAlignment="1" applyProtection="1">
      <alignment vertical="center"/>
    </xf>
    <xf numFmtId="10" fontId="5" fillId="0" borderId="0" xfId="1" applyNumberFormat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center" vertical="center"/>
    </xf>
    <xf numFmtId="176" fontId="5" fillId="0" borderId="0" xfId="3" applyFont="1" applyFill="1" applyAlignment="1">
      <alignment vertical="center"/>
    </xf>
    <xf numFmtId="182" fontId="5" fillId="0" borderId="0" xfId="1" applyNumberFormat="1" applyFont="1" applyFill="1" applyAlignment="1" applyProtection="1">
      <alignment vertical="center"/>
    </xf>
    <xf numFmtId="0" fontId="9" fillId="0" borderId="0" xfId="1" applyFont="1" applyFill="1" applyAlignment="1" applyProtection="1">
      <alignment horizontal="left" vertical="center"/>
    </xf>
    <xf numFmtId="0" fontId="7" fillId="2" borderId="0" xfId="1" applyFont="1" applyFill="1" applyAlignment="1" applyProtection="1">
      <alignment horizontal="center" vertical="center"/>
    </xf>
    <xf numFmtId="184" fontId="7" fillId="0" borderId="0" xfId="1" applyNumberFormat="1" applyFont="1" applyFill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>
      <alignment horizontal="center" vertical="center"/>
    </xf>
    <xf numFmtId="182" fontId="7" fillId="2" borderId="0" xfId="1" applyNumberFormat="1" applyFont="1" applyFill="1" applyAlignment="1" applyProtection="1">
      <alignment horizontal="center" vertical="center"/>
    </xf>
    <xf numFmtId="184" fontId="5" fillId="0" borderId="0" xfId="1" applyNumberFormat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center" vertical="center"/>
    </xf>
    <xf numFmtId="182" fontId="5" fillId="0" borderId="2" xfId="3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185" fontId="5" fillId="0" borderId="2" xfId="1" applyNumberFormat="1" applyFont="1" applyFill="1" applyBorder="1" applyAlignment="1" applyProtection="1">
      <alignment horizontal="center" vertical="center"/>
    </xf>
    <xf numFmtId="182" fontId="5" fillId="0" borderId="2" xfId="1" applyNumberFormat="1" applyFont="1" applyFill="1" applyBorder="1" applyAlignment="1" applyProtection="1">
      <alignment horizontal="center" vertical="center"/>
    </xf>
    <xf numFmtId="186" fontId="5" fillId="0" borderId="2" xfId="1" applyNumberFormat="1" applyFont="1" applyFill="1" applyBorder="1" applyAlignment="1" applyProtection="1">
      <alignment horizontal="center" vertical="center"/>
    </xf>
    <xf numFmtId="182" fontId="7" fillId="2" borderId="2" xfId="1" applyNumberFormat="1" applyFont="1" applyFill="1" applyBorder="1" applyAlignment="1" applyProtection="1">
      <alignment horizontal="center" vertical="center" textRotation="255"/>
    </xf>
    <xf numFmtId="0" fontId="13" fillId="0" borderId="0" xfId="1" applyFont="1" applyFill="1" applyAlignment="1" applyProtection="1">
      <alignment vertical="center"/>
    </xf>
    <xf numFmtId="182" fontId="5" fillId="0" borderId="2" xfId="1" applyNumberFormat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center" vertical="center" wrapText="1"/>
    </xf>
    <xf numFmtId="186" fontId="5" fillId="0" borderId="2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/>
    </xf>
    <xf numFmtId="0" fontId="15" fillId="0" borderId="5" xfId="2" applyFont="1" applyFill="1" applyBorder="1" applyAlignment="1" applyProtection="1">
      <alignment horizontal="left" vertical="center" wrapText="1" shrinkToFit="1"/>
    </xf>
    <xf numFmtId="0" fontId="14" fillId="0" borderId="5" xfId="2" applyFont="1" applyFill="1" applyBorder="1" applyAlignment="1" applyProtection="1">
      <alignment horizontal="center" vertical="center" shrinkToFit="1"/>
    </xf>
    <xf numFmtId="176" fontId="16" fillId="0" borderId="5" xfId="3" applyFont="1" applyFill="1" applyBorder="1" applyAlignment="1">
      <alignment horizontal="right" vertical="center" shrinkToFit="1"/>
    </xf>
    <xf numFmtId="176" fontId="16" fillId="0" borderId="5" xfId="3" applyFont="1" applyFill="1" applyBorder="1" applyAlignment="1">
      <alignment vertical="center" shrinkToFit="1"/>
    </xf>
    <xf numFmtId="182" fontId="17" fillId="0" borderId="5" xfId="1" applyNumberFormat="1" applyFont="1" applyFill="1" applyBorder="1" applyAlignment="1" applyProtection="1">
      <alignment horizontal="center" vertical="center"/>
    </xf>
    <xf numFmtId="182" fontId="7" fillId="2" borderId="5" xfId="1" applyNumberFormat="1" applyFont="1" applyFill="1" applyBorder="1" applyAlignment="1" applyProtection="1">
      <alignment horizontal="center" vertical="center"/>
    </xf>
    <xf numFmtId="184" fontId="8" fillId="0" borderId="2" xfId="1" applyNumberFormat="1" applyFont="1" applyFill="1" applyBorder="1" applyAlignment="1" applyProtection="1">
      <alignment vertical="center" shrinkToFit="1"/>
    </xf>
    <xf numFmtId="10" fontId="8" fillId="0" borderId="2" xfId="1" applyNumberFormat="1" applyFont="1" applyFill="1" applyBorder="1" applyAlignment="1" applyProtection="1">
      <alignment vertical="center"/>
    </xf>
    <xf numFmtId="0" fontId="8" fillId="0" borderId="0" xfId="1" applyFont="1" applyFill="1" applyAlignment="1" applyProtection="1">
      <alignment horizontal="center" vertical="center"/>
    </xf>
    <xf numFmtId="0" fontId="11" fillId="3" borderId="2" xfId="1" applyFont="1" applyFill="1" applyBorder="1" applyAlignment="1" applyProtection="1">
      <alignment horizontal="center" vertical="center" shrinkToFit="1"/>
    </xf>
    <xf numFmtId="0" fontId="18" fillId="3" borderId="2" xfId="1" applyFont="1" applyFill="1" applyBorder="1" applyAlignment="1" applyProtection="1">
      <alignment vertical="center" wrapText="1"/>
    </xf>
    <xf numFmtId="0" fontId="11" fillId="3" borderId="2" xfId="1" applyFont="1" applyFill="1" applyBorder="1" applyAlignment="1" applyProtection="1">
      <alignment horizontal="center" vertical="center" wrapText="1" shrinkToFit="1"/>
    </xf>
    <xf numFmtId="176" fontId="5" fillId="3" borderId="2" xfId="3" applyFont="1" applyFill="1" applyBorder="1" applyAlignment="1">
      <alignment horizontal="right" vertical="center" shrinkToFit="1"/>
    </xf>
    <xf numFmtId="176" fontId="5" fillId="3" borderId="2" xfId="3" applyFont="1" applyFill="1" applyBorder="1" applyAlignment="1">
      <alignment vertical="center" shrinkToFit="1"/>
    </xf>
    <xf numFmtId="182" fontId="8" fillId="3" borderId="2" xfId="1" applyNumberFormat="1" applyFont="1" applyFill="1" applyBorder="1" applyAlignment="1" applyProtection="1">
      <alignment horizontal="center" vertical="center"/>
    </xf>
    <xf numFmtId="182" fontId="7" fillId="2" borderId="2" xfId="1" applyNumberFormat="1" applyFont="1" applyFill="1" applyBorder="1" applyAlignment="1" applyProtection="1">
      <alignment horizontal="center" vertical="center"/>
    </xf>
    <xf numFmtId="184" fontId="8" fillId="0" borderId="0" xfId="1" applyNumberFormat="1" applyFont="1" applyFill="1" applyAlignment="1" applyProtection="1">
      <alignment vertical="center"/>
    </xf>
    <xf numFmtId="176" fontId="5" fillId="0" borderId="2" xfId="3" applyFont="1" applyFill="1" applyBorder="1" applyAlignment="1">
      <alignment vertical="center" shrinkToFit="1"/>
    </xf>
    <xf numFmtId="0" fontId="11" fillId="0" borderId="2" xfId="1" applyFont="1" applyFill="1" applyBorder="1" applyAlignment="1" applyProtection="1">
      <alignment horizontal="center" vertical="center" shrinkToFit="1"/>
    </xf>
    <xf numFmtId="0" fontId="18" fillId="0" borderId="2" xfId="1" applyFont="1" applyFill="1" applyBorder="1" applyAlignment="1" applyProtection="1">
      <alignment vertical="center" wrapText="1"/>
    </xf>
    <xf numFmtId="0" fontId="11" fillId="0" borderId="2" xfId="1" applyFont="1" applyFill="1" applyBorder="1" applyAlignment="1" applyProtection="1">
      <alignment horizontal="center" vertical="center" wrapText="1" shrinkToFit="1"/>
    </xf>
    <xf numFmtId="176" fontId="5" fillId="0" borderId="2" xfId="3" applyFont="1" applyFill="1" applyBorder="1" applyAlignment="1">
      <alignment horizontal="right" vertical="center" shrinkToFit="1"/>
    </xf>
    <xf numFmtId="176" fontId="5" fillId="0" borderId="2" xfId="3" applyFont="1" applyFill="1" applyBorder="1" applyAlignment="1">
      <alignment vertical="center"/>
    </xf>
    <xf numFmtId="176" fontId="5" fillId="0" borderId="6" xfId="3" applyFont="1" applyFill="1" applyBorder="1" applyAlignment="1" applyProtection="1">
      <alignment horizontal="right" vertical="center" shrinkToFit="1"/>
      <protection locked="0"/>
    </xf>
    <xf numFmtId="176" fontId="8" fillId="0" borderId="2" xfId="1" applyNumberFormat="1" applyFont="1" applyFill="1" applyBorder="1" applyAlignment="1" applyProtection="1">
      <alignment horizontal="center" vertical="center"/>
    </xf>
    <xf numFmtId="176" fontId="7" fillId="2" borderId="2" xfId="1" applyNumberFormat="1" applyFont="1" applyFill="1" applyBorder="1" applyAlignment="1" applyProtection="1">
      <alignment horizontal="center" vertical="center"/>
    </xf>
    <xf numFmtId="0" fontId="11" fillId="4" borderId="2" xfId="1" applyFont="1" applyFill="1" applyBorder="1" applyAlignment="1" applyProtection="1">
      <alignment horizontal="center" vertical="center" shrinkToFit="1"/>
    </xf>
    <xf numFmtId="0" fontId="18" fillId="4" borderId="2" xfId="1" applyFont="1" applyFill="1" applyBorder="1" applyAlignment="1" applyProtection="1">
      <alignment vertical="center" wrapText="1"/>
    </xf>
    <xf numFmtId="0" fontId="11" fillId="4" borderId="2" xfId="1" applyFont="1" applyFill="1" applyBorder="1" applyAlignment="1" applyProtection="1">
      <alignment horizontal="center" vertical="center" wrapText="1" shrinkToFit="1"/>
    </xf>
    <xf numFmtId="176" fontId="5" fillId="4" borderId="2" xfId="3" applyFont="1" applyFill="1" applyBorder="1" applyAlignment="1">
      <alignment horizontal="right" vertical="center" shrinkToFit="1"/>
    </xf>
    <xf numFmtId="176" fontId="5" fillId="4" borderId="2" xfId="3" applyFont="1" applyFill="1" applyBorder="1" applyAlignment="1">
      <alignment vertical="center" shrinkToFit="1"/>
    </xf>
    <xf numFmtId="176" fontId="16" fillId="4" borderId="2" xfId="3" applyFont="1" applyFill="1" applyBorder="1" applyAlignment="1">
      <alignment vertical="center" shrinkToFit="1"/>
    </xf>
    <xf numFmtId="176" fontId="16" fillId="4" borderId="2" xfId="3" applyFont="1" applyFill="1" applyBorder="1" applyAlignment="1">
      <alignment horizontal="right" vertical="center" shrinkToFit="1"/>
    </xf>
    <xf numFmtId="49" fontId="11" fillId="0" borderId="2" xfId="1" applyNumberFormat="1" applyFont="1" applyFill="1" applyBorder="1" applyAlignment="1" applyProtection="1">
      <alignment horizontal="center" vertical="center"/>
    </xf>
    <xf numFmtId="0" fontId="18" fillId="0" borderId="2" xfId="2" applyFont="1" applyFill="1" applyBorder="1" applyAlignment="1" applyProtection="1">
      <alignment horizontal="left" vertical="center" wrapText="1" shrinkToFit="1"/>
    </xf>
    <xf numFmtId="176" fontId="8" fillId="0" borderId="2" xfId="1" applyNumberFormat="1" applyFont="1" applyFill="1" applyBorder="1" applyAlignment="1" applyProtection="1">
      <alignment vertical="center" shrinkToFit="1"/>
    </xf>
    <xf numFmtId="49" fontId="11" fillId="0" borderId="2" xfId="1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center" vertical="center" shrinkToFit="1"/>
    </xf>
    <xf numFmtId="176" fontId="19" fillId="0" borderId="2" xfId="3" applyFont="1" applyFill="1" applyBorder="1" applyAlignment="1">
      <alignment horizontal="right" vertical="center" shrinkToFit="1"/>
    </xf>
    <xf numFmtId="183" fontId="8" fillId="0" borderId="2" xfId="1" applyNumberFormat="1" applyFont="1" applyFill="1" applyBorder="1" applyAlignment="1" applyProtection="1">
      <alignment horizontal="center" vertical="center" shrinkToFit="1"/>
    </xf>
    <xf numFmtId="183" fontId="7" fillId="2" borderId="2" xfId="1" applyNumberFormat="1" applyFont="1" applyFill="1" applyBorder="1" applyAlignment="1" applyProtection="1">
      <alignment horizontal="center" vertical="center" shrinkToFit="1"/>
    </xf>
    <xf numFmtId="185" fontId="5" fillId="0" borderId="0" xfId="1" applyNumberFormat="1" applyFont="1" applyFill="1" applyAlignment="1" applyProtection="1">
      <alignment vertical="center"/>
    </xf>
    <xf numFmtId="186" fontId="5" fillId="0" borderId="0" xfId="1" applyNumberFormat="1" applyFont="1" applyFill="1" applyAlignment="1" applyProtection="1">
      <alignment vertical="center"/>
    </xf>
    <xf numFmtId="182" fontId="13" fillId="0" borderId="0" xfId="1" applyNumberFormat="1" applyFont="1" applyFill="1" applyAlignment="1" applyProtection="1">
      <alignment horizontal="center" vertical="center"/>
    </xf>
    <xf numFmtId="184" fontId="13" fillId="0" borderId="0" xfId="1" applyNumberFormat="1" applyFont="1" applyFill="1" applyAlignment="1" applyProtection="1">
      <alignment vertical="center"/>
    </xf>
    <xf numFmtId="0" fontId="13" fillId="0" borderId="0" xfId="1" applyFont="1" applyFill="1" applyAlignment="1" applyProtection="1">
      <alignment horizontal="center" vertical="center"/>
    </xf>
    <xf numFmtId="178" fontId="5" fillId="0" borderId="0" xfId="1" applyNumberFormat="1" applyFont="1" applyFill="1" applyAlignment="1" applyProtection="1">
      <alignment vertical="center"/>
    </xf>
    <xf numFmtId="179" fontId="5" fillId="0" borderId="0" xfId="1" applyNumberFormat="1" applyFont="1" applyFill="1" applyAlignment="1" applyProtection="1">
      <alignment vertical="center"/>
    </xf>
    <xf numFmtId="180" fontId="12" fillId="0" borderId="0" xfId="1" applyNumberFormat="1" applyFont="1" applyFill="1" applyAlignment="1" applyProtection="1">
      <alignment vertical="center"/>
    </xf>
    <xf numFmtId="0" fontId="11" fillId="0" borderId="0" xfId="1" applyFont="1" applyFill="1" applyAlignment="1" applyProtection="1">
      <alignment horizontal="center" vertical="center"/>
    </xf>
    <xf numFmtId="0" fontId="18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180" fontId="13" fillId="0" borderId="0" xfId="1" applyNumberFormat="1" applyFont="1" applyFill="1" applyAlignment="1" applyProtection="1">
      <alignment vertical="center"/>
    </xf>
    <xf numFmtId="0" fontId="18" fillId="0" borderId="0" xfId="1" applyFont="1" applyFill="1" applyAlignment="1" applyProtection="1">
      <alignment vertical="center" shrinkToFit="1"/>
    </xf>
    <xf numFmtId="182" fontId="5" fillId="0" borderId="0" xfId="3" applyNumberFormat="1" applyFont="1" applyFill="1" applyAlignment="1">
      <alignment horizontal="right" vertical="center"/>
    </xf>
    <xf numFmtId="177" fontId="6" fillId="0" borderId="0" xfId="3" applyNumberFormat="1" applyFont="1" applyFill="1" applyAlignment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/>
    </xf>
    <xf numFmtId="182" fontId="5" fillId="0" borderId="1" xfId="1" applyNumberFormat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11" fillId="0" borderId="2" xfId="1" applyFont="1" applyFill="1" applyBorder="1" applyAlignment="1" applyProtection="1">
      <alignment horizontal="center" vertical="center" textRotation="255"/>
    </xf>
    <xf numFmtId="182" fontId="12" fillId="0" borderId="2" xfId="1" applyNumberFormat="1" applyFont="1" applyFill="1" applyBorder="1" applyAlignment="1" applyProtection="1">
      <alignment horizontal="center" vertical="center" textRotation="255"/>
    </xf>
    <xf numFmtId="182" fontId="8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181" fontId="10" fillId="0" borderId="0" xfId="1" applyNumberFormat="1" applyFont="1" applyFill="1" applyAlignment="1" applyProtection="1">
      <alignment horizontal="left" vertical="center"/>
    </xf>
    <xf numFmtId="184" fontId="8" fillId="0" borderId="2" xfId="1" applyNumberFormat="1" applyFont="1" applyFill="1" applyBorder="1" applyAlignment="1" applyProtection="1">
      <alignment horizontal="center" vertical="center"/>
    </xf>
    <xf numFmtId="182" fontId="8" fillId="0" borderId="2" xfId="1" applyNumberFormat="1" applyFont="1" applyFill="1" applyBorder="1" applyAlignment="1" applyProtection="1">
      <alignment horizontal="center" vertical="center"/>
    </xf>
    <xf numFmtId="10" fontId="5" fillId="0" borderId="2" xfId="1" applyNumberFormat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176" fontId="5" fillId="0" borderId="2" xfId="3" applyFont="1" applyFill="1" applyBorder="1" applyAlignment="1">
      <alignment horizontal="center" vertical="center" wrapText="1"/>
    </xf>
    <xf numFmtId="182" fontId="5" fillId="0" borderId="2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left" vertical="center"/>
    </xf>
  </cellXfs>
  <cellStyles count="6">
    <cellStyle name="cf1" xfId="4"/>
    <cellStyle name="cf2" xfId="5"/>
    <cellStyle name="一般" xfId="0" builtinId="0" customBuiltin="1"/>
    <cellStyle name="一般 2" xfId="1"/>
    <cellStyle name="一般 2 2" xfId="2"/>
    <cellStyle name="千分位 2" xfId="3"/>
  </cellStyles>
  <dxfs count="5">
    <dxf>
      <font>
        <color rgb="FFFFFFF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33"/>
  <sheetViews>
    <sheetView tabSelected="1" workbookViewId="0"/>
  </sheetViews>
  <sheetFormatPr defaultColWidth="8" defaultRowHeight="30.75" x14ac:dyDescent="0.25"/>
  <cols>
    <col min="1" max="1" width="8.25" style="79" customWidth="1"/>
    <col min="2" max="2" width="45.625" style="83" customWidth="1"/>
    <col min="3" max="3" width="5.25" style="79" bestFit="1" customWidth="1"/>
    <col min="4" max="4" width="12.5" style="84" customWidth="1"/>
    <col min="5" max="5" width="11.25" style="16" customWidth="1"/>
    <col min="6" max="6" width="17.875" style="71" customWidth="1"/>
    <col min="7" max="7" width="18.75" style="71" customWidth="1"/>
    <col min="8" max="8" width="9.875" style="8" customWidth="1"/>
    <col min="9" max="9" width="14.375" style="72" customWidth="1"/>
    <col min="10" max="10" width="17.375" style="8" customWidth="1"/>
    <col min="11" max="11" width="19.25" style="8" customWidth="1"/>
    <col min="12" max="12" width="8.5" style="73" customWidth="1"/>
    <col min="13" max="13" width="14.25" style="14" customWidth="1"/>
    <col min="14" max="14" width="19.125" style="74" customWidth="1"/>
    <col min="15" max="15" width="17.5" style="3" customWidth="1"/>
    <col min="16" max="16" width="12.25" style="4" customWidth="1"/>
    <col min="17" max="17" width="24.25" style="24" customWidth="1"/>
    <col min="18" max="18" width="7.125" style="75" customWidth="1"/>
    <col min="19" max="19" width="12" style="7" bestFit="1" customWidth="1"/>
    <col min="20" max="20" width="13.25" style="8" bestFit="1" customWidth="1"/>
    <col min="21" max="21" width="16.5" style="3" bestFit="1" customWidth="1"/>
    <col min="22" max="22" width="20" style="9" customWidth="1"/>
    <col min="23" max="130" width="4.25" style="24" customWidth="1"/>
    <col min="131" max="131" width="8" style="24" customWidth="1"/>
    <col min="132" max="16384" width="8" style="24"/>
  </cols>
  <sheetData>
    <row r="1" spans="1:236" x14ac:dyDescent="0.25">
      <c r="A1" s="101" t="s">
        <v>41</v>
      </c>
    </row>
    <row r="2" spans="1:236" s="5" customFormat="1" ht="32.1" customHeight="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2"/>
      <c r="O2" s="3"/>
      <c r="P2" s="4"/>
      <c r="R2" s="6"/>
      <c r="S2" s="7"/>
      <c r="T2" s="8"/>
      <c r="U2" s="3"/>
      <c r="V2" s="9"/>
    </row>
    <row r="3" spans="1:236" s="12" customFormat="1" ht="26.1" customHeight="1" x14ac:dyDescent="0.25">
      <c r="A3" s="86" t="s">
        <v>40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10"/>
      <c r="N3" s="11"/>
      <c r="O3" s="3"/>
      <c r="P3" s="4"/>
      <c r="R3" s="13"/>
      <c r="S3" s="7"/>
      <c r="T3" s="8"/>
      <c r="U3" s="3"/>
      <c r="V3" s="9"/>
    </row>
    <row r="4" spans="1:236" s="16" customFormat="1" x14ac:dyDescent="0.25">
      <c r="A4" s="87" t="s">
        <v>1</v>
      </c>
      <c r="B4" s="87"/>
      <c r="C4" s="87"/>
      <c r="D4" s="87"/>
      <c r="E4" s="87"/>
      <c r="F4" s="87"/>
      <c r="G4" s="87"/>
      <c r="H4" s="87"/>
      <c r="I4" s="87"/>
      <c r="J4" s="87"/>
      <c r="K4" s="88" t="s">
        <v>2</v>
      </c>
      <c r="L4" s="88"/>
      <c r="M4" s="14"/>
      <c r="N4" s="15"/>
      <c r="O4" s="3"/>
      <c r="P4" s="4"/>
      <c r="R4" s="17"/>
      <c r="S4" s="7"/>
      <c r="T4" s="8"/>
      <c r="U4" s="3"/>
      <c r="V4" s="9"/>
    </row>
    <row r="5" spans="1:236" s="26" customFormat="1" ht="18.600000000000001" customHeight="1" x14ac:dyDescent="0.25">
      <c r="A5" s="89" t="s">
        <v>3</v>
      </c>
      <c r="B5" s="89"/>
      <c r="C5" s="90" t="s">
        <v>4</v>
      </c>
      <c r="D5" s="18" t="s">
        <v>5</v>
      </c>
      <c r="E5" s="19" t="s">
        <v>6</v>
      </c>
      <c r="F5" s="20"/>
      <c r="G5" s="20"/>
      <c r="H5" s="21" t="s">
        <v>7</v>
      </c>
      <c r="I5" s="22" t="s">
        <v>8</v>
      </c>
      <c r="J5" s="21" t="s">
        <v>9</v>
      </c>
      <c r="K5" s="21" t="s">
        <v>10</v>
      </c>
      <c r="L5" s="91" t="s">
        <v>11</v>
      </c>
      <c r="M5" s="23"/>
      <c r="N5" s="95" t="s">
        <v>12</v>
      </c>
      <c r="O5" s="96" t="s">
        <v>13</v>
      </c>
      <c r="P5" s="97" t="s">
        <v>14</v>
      </c>
      <c r="Q5" s="24"/>
      <c r="R5" s="98" t="s">
        <v>15</v>
      </c>
      <c r="S5" s="99" t="s">
        <v>16</v>
      </c>
      <c r="T5" s="100" t="s">
        <v>17</v>
      </c>
      <c r="U5" s="92" t="s">
        <v>18</v>
      </c>
      <c r="V5" s="9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</row>
    <row r="6" spans="1:236" s="26" customFormat="1" ht="36" customHeight="1" x14ac:dyDescent="0.25">
      <c r="A6" s="89"/>
      <c r="B6" s="89"/>
      <c r="C6" s="90"/>
      <c r="D6" s="18" t="s">
        <v>19</v>
      </c>
      <c r="E6" s="27" t="s">
        <v>20</v>
      </c>
      <c r="F6" s="20" t="s">
        <v>21</v>
      </c>
      <c r="G6" s="20" t="s">
        <v>22</v>
      </c>
      <c r="H6" s="25" t="s">
        <v>23</v>
      </c>
      <c r="I6" s="28" t="s">
        <v>24</v>
      </c>
      <c r="J6" s="25" t="s">
        <v>25</v>
      </c>
      <c r="K6" s="25" t="s">
        <v>26</v>
      </c>
      <c r="L6" s="91"/>
      <c r="M6" s="23"/>
      <c r="N6" s="95"/>
      <c r="O6" s="96"/>
      <c r="P6" s="97"/>
      <c r="Q6" s="24"/>
      <c r="R6" s="98"/>
      <c r="S6" s="99"/>
      <c r="T6" s="100"/>
      <c r="U6" s="92"/>
      <c r="V6" s="9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</row>
    <row r="7" spans="1:236" s="3" customFormat="1" ht="49.9" customHeight="1" x14ac:dyDescent="0.25">
      <c r="A7" s="29" t="s">
        <v>27</v>
      </c>
      <c r="B7" s="30" t="s">
        <v>28</v>
      </c>
      <c r="C7" s="31" t="s">
        <v>29</v>
      </c>
      <c r="D7" s="32">
        <v>1</v>
      </c>
      <c r="E7" s="33"/>
      <c r="F7" s="33"/>
      <c r="G7" s="33"/>
      <c r="H7" s="33"/>
      <c r="I7" s="33"/>
      <c r="J7" s="33"/>
      <c r="K7" s="33"/>
      <c r="L7" s="34"/>
      <c r="M7" s="35"/>
      <c r="N7" s="36">
        <v>0</v>
      </c>
      <c r="O7" s="36"/>
      <c r="P7" s="37"/>
      <c r="R7" s="38"/>
      <c r="S7" s="33"/>
      <c r="T7" s="33"/>
      <c r="U7" s="33"/>
      <c r="V7" s="9"/>
    </row>
    <row r="8" spans="1:236" s="3" customFormat="1" ht="49.9" customHeight="1" x14ac:dyDescent="0.25">
      <c r="A8" s="39"/>
      <c r="B8" s="40"/>
      <c r="C8" s="41"/>
      <c r="D8" s="42"/>
      <c r="E8" s="43"/>
      <c r="F8" s="43"/>
      <c r="G8" s="43"/>
      <c r="H8" s="43"/>
      <c r="I8" s="43"/>
      <c r="J8" s="43"/>
      <c r="K8" s="43"/>
      <c r="L8" s="44"/>
      <c r="M8" s="45"/>
      <c r="N8" s="36"/>
      <c r="O8" s="43"/>
      <c r="P8" s="37" t="e">
        <f>K8/F8</f>
        <v>#DIV/0!</v>
      </c>
      <c r="Q8" s="46">
        <f t="shared" ref="Q8:Q19" si="0">N8+J8</f>
        <v>0</v>
      </c>
      <c r="R8" s="38" t="str">
        <f t="shared" ref="R8:R18" si="1">IF(K8=Q8,"Y","N")</f>
        <v>Y</v>
      </c>
      <c r="S8" s="47"/>
      <c r="T8" s="47"/>
      <c r="U8" s="47"/>
      <c r="V8" s="9"/>
    </row>
    <row r="9" spans="1:236" s="3" customFormat="1" ht="49.9" customHeight="1" x14ac:dyDescent="0.25">
      <c r="A9" s="48"/>
      <c r="B9" s="49"/>
      <c r="C9" s="50"/>
      <c r="D9" s="51"/>
      <c r="E9" s="52"/>
      <c r="F9" s="53"/>
      <c r="G9" s="47"/>
      <c r="H9" s="47"/>
      <c r="I9" s="47"/>
      <c r="J9" s="47"/>
      <c r="K9" s="47"/>
      <c r="L9" s="54"/>
      <c r="M9" s="55"/>
      <c r="N9" s="36"/>
      <c r="O9" s="47"/>
      <c r="P9" s="37"/>
      <c r="Q9" s="46">
        <f t="shared" si="0"/>
        <v>0</v>
      </c>
      <c r="R9" s="38" t="str">
        <f t="shared" si="1"/>
        <v>Y</v>
      </c>
      <c r="S9" s="47"/>
      <c r="T9" s="47"/>
      <c r="U9" s="47"/>
      <c r="V9" s="9"/>
    </row>
    <row r="10" spans="1:236" s="3" customFormat="1" ht="49.9" customHeight="1" x14ac:dyDescent="0.25">
      <c r="A10" s="56" t="s">
        <v>30</v>
      </c>
      <c r="B10" s="57" t="s">
        <v>31</v>
      </c>
      <c r="C10" s="58" t="s">
        <v>29</v>
      </c>
      <c r="D10" s="59">
        <v>1</v>
      </c>
      <c r="E10" s="60"/>
      <c r="F10" s="59">
        <f>SUM(G11:G12)</f>
        <v>0</v>
      </c>
      <c r="G10" s="61"/>
      <c r="H10" s="60"/>
      <c r="I10" s="60"/>
      <c r="J10" s="60">
        <f>SUM(J11:J12)</f>
        <v>0</v>
      </c>
      <c r="K10" s="60">
        <f>SUM(K11:K12)</f>
        <v>0</v>
      </c>
      <c r="L10" s="54"/>
      <c r="M10" s="55"/>
      <c r="N10" s="36"/>
      <c r="O10" s="60"/>
      <c r="P10" s="37"/>
      <c r="Q10" s="46">
        <f t="shared" si="0"/>
        <v>0</v>
      </c>
      <c r="R10" s="38" t="str">
        <f t="shared" si="1"/>
        <v>Y</v>
      </c>
      <c r="S10" s="7"/>
      <c r="T10" s="8"/>
      <c r="V10" s="9"/>
    </row>
    <row r="11" spans="1:236" s="3" customFormat="1" ht="49.9" customHeight="1" x14ac:dyDescent="0.25">
      <c r="A11" s="48"/>
      <c r="B11" s="49"/>
      <c r="C11" s="50"/>
      <c r="D11" s="51"/>
      <c r="E11" s="47"/>
      <c r="F11" s="51"/>
      <c r="G11" s="47"/>
      <c r="H11" s="47"/>
      <c r="I11" s="47"/>
      <c r="J11" s="47"/>
      <c r="K11" s="47"/>
      <c r="L11" s="54"/>
      <c r="M11" s="55"/>
      <c r="N11" s="36"/>
      <c r="O11" s="47"/>
      <c r="P11" s="37" t="e">
        <f>K11/G11</f>
        <v>#DIV/0!</v>
      </c>
      <c r="Q11" s="46">
        <f t="shared" si="0"/>
        <v>0</v>
      </c>
      <c r="R11" s="38" t="str">
        <f t="shared" si="1"/>
        <v>Y</v>
      </c>
      <c r="S11" s="7"/>
      <c r="T11" s="16"/>
      <c r="V11" s="9"/>
    </row>
    <row r="12" spans="1:236" s="3" customFormat="1" ht="49.9" customHeight="1" x14ac:dyDescent="0.25">
      <c r="A12" s="48"/>
      <c r="B12" s="49"/>
      <c r="C12" s="50"/>
      <c r="D12" s="51"/>
      <c r="E12" s="51"/>
      <c r="F12" s="51"/>
      <c r="G12" s="51"/>
      <c r="H12" s="51"/>
      <c r="I12" s="51"/>
      <c r="J12" s="51"/>
      <c r="K12" s="51"/>
      <c r="L12" s="54"/>
      <c r="M12" s="55"/>
      <c r="N12" s="36"/>
      <c r="O12" s="51"/>
      <c r="P12" s="37" t="e">
        <f>K12/G12</f>
        <v>#DIV/0!</v>
      </c>
      <c r="Q12" s="46">
        <f t="shared" si="0"/>
        <v>0</v>
      </c>
      <c r="R12" s="38" t="str">
        <f t="shared" si="1"/>
        <v>Y</v>
      </c>
      <c r="S12" s="7"/>
      <c r="T12" s="16"/>
      <c r="V12" s="9"/>
    </row>
    <row r="13" spans="1:236" s="3" customFormat="1" ht="49.9" customHeight="1" x14ac:dyDescent="0.25">
      <c r="A13" s="56" t="s">
        <v>32</v>
      </c>
      <c r="B13" s="57" t="s">
        <v>33</v>
      </c>
      <c r="C13" s="58" t="s">
        <v>29</v>
      </c>
      <c r="D13" s="59">
        <v>1</v>
      </c>
      <c r="E13" s="59"/>
      <c r="F13" s="59">
        <f>SUM(G14:G15)</f>
        <v>0</v>
      </c>
      <c r="G13" s="62"/>
      <c r="H13" s="59"/>
      <c r="I13" s="59"/>
      <c r="J13" s="59">
        <f>SUM(J14:J15)</f>
        <v>0</v>
      </c>
      <c r="K13" s="59">
        <f>SUM(K14:K15)</f>
        <v>0</v>
      </c>
      <c r="L13" s="54"/>
      <c r="M13" s="55"/>
      <c r="N13" s="36"/>
      <c r="O13" s="59"/>
      <c r="P13" s="37"/>
      <c r="Q13" s="46">
        <f t="shared" si="0"/>
        <v>0</v>
      </c>
      <c r="R13" s="38" t="str">
        <f t="shared" si="1"/>
        <v>Y</v>
      </c>
      <c r="S13" s="7"/>
      <c r="T13" s="16"/>
      <c r="V13" s="9"/>
    </row>
    <row r="14" spans="1:236" s="3" customFormat="1" ht="49.9" customHeight="1" x14ac:dyDescent="0.25">
      <c r="A14" s="48"/>
      <c r="B14" s="49"/>
      <c r="C14" s="50"/>
      <c r="D14" s="51"/>
      <c r="E14" s="51"/>
      <c r="F14" s="51"/>
      <c r="G14" s="51"/>
      <c r="H14" s="51"/>
      <c r="I14" s="51"/>
      <c r="J14" s="51"/>
      <c r="K14" s="51"/>
      <c r="L14" s="54"/>
      <c r="M14" s="55"/>
      <c r="N14" s="36"/>
      <c r="O14" s="51"/>
      <c r="P14" s="37" t="e">
        <f t="shared" ref="P14:P19" si="2">K14/G14</f>
        <v>#DIV/0!</v>
      </c>
      <c r="Q14" s="46">
        <f t="shared" si="0"/>
        <v>0</v>
      </c>
      <c r="R14" s="38" t="str">
        <f t="shared" si="1"/>
        <v>Y</v>
      </c>
      <c r="S14" s="7"/>
      <c r="T14" s="16"/>
      <c r="V14" s="9"/>
    </row>
    <row r="15" spans="1:236" s="3" customFormat="1" ht="49.9" customHeight="1" x14ac:dyDescent="0.25">
      <c r="A15" s="48"/>
      <c r="B15" s="49"/>
      <c r="C15" s="50"/>
      <c r="D15" s="51"/>
      <c r="E15" s="51"/>
      <c r="F15" s="51"/>
      <c r="G15" s="51"/>
      <c r="H15" s="51"/>
      <c r="I15" s="51"/>
      <c r="J15" s="51"/>
      <c r="K15" s="51"/>
      <c r="L15" s="54"/>
      <c r="M15" s="55"/>
      <c r="N15" s="36"/>
      <c r="O15" s="51"/>
      <c r="P15" s="37" t="e">
        <f t="shared" si="2"/>
        <v>#DIV/0!</v>
      </c>
      <c r="Q15" s="46">
        <f t="shared" si="0"/>
        <v>0</v>
      </c>
      <c r="R15" s="38" t="str">
        <f t="shared" si="1"/>
        <v>Y</v>
      </c>
      <c r="S15" s="7"/>
      <c r="T15" s="16"/>
      <c r="V15" s="9"/>
    </row>
    <row r="16" spans="1:236" s="3" customFormat="1" ht="49.9" customHeight="1" x14ac:dyDescent="0.25">
      <c r="A16" s="56" t="s">
        <v>34</v>
      </c>
      <c r="B16" s="57" t="s">
        <v>35</v>
      </c>
      <c r="C16" s="58" t="s">
        <v>29</v>
      </c>
      <c r="D16" s="59">
        <v>1</v>
      </c>
      <c r="E16" s="59"/>
      <c r="F16" s="59"/>
      <c r="G16" s="59"/>
      <c r="H16" s="59"/>
      <c r="I16" s="59"/>
      <c r="J16" s="59"/>
      <c r="K16" s="59"/>
      <c r="L16" s="54"/>
      <c r="M16" s="55"/>
      <c r="N16" s="36"/>
      <c r="O16" s="59"/>
      <c r="P16" s="37" t="e">
        <f t="shared" si="2"/>
        <v>#DIV/0!</v>
      </c>
      <c r="Q16" s="46">
        <f t="shared" si="0"/>
        <v>0</v>
      </c>
      <c r="R16" s="38" t="str">
        <f t="shared" si="1"/>
        <v>Y</v>
      </c>
      <c r="S16" s="7"/>
      <c r="T16" s="16"/>
      <c r="V16" s="9"/>
    </row>
    <row r="17" spans="1:236" s="3" customFormat="1" ht="49.9" customHeight="1" x14ac:dyDescent="0.25">
      <c r="A17" s="63"/>
      <c r="B17" s="64" t="s">
        <v>36</v>
      </c>
      <c r="C17" s="50" t="s">
        <v>29</v>
      </c>
      <c r="D17" s="51">
        <v>1</v>
      </c>
      <c r="E17" s="51"/>
      <c r="F17" s="51"/>
      <c r="G17" s="51"/>
      <c r="H17" s="51"/>
      <c r="I17" s="51"/>
      <c r="J17" s="51"/>
      <c r="K17" s="51"/>
      <c r="L17" s="54"/>
      <c r="M17" s="55"/>
      <c r="N17" s="36"/>
      <c r="O17" s="65"/>
      <c r="P17" s="37" t="e">
        <f t="shared" si="2"/>
        <v>#DIV/0!</v>
      </c>
      <c r="Q17" s="46">
        <f t="shared" si="0"/>
        <v>0</v>
      </c>
      <c r="R17" s="38" t="str">
        <f t="shared" si="1"/>
        <v>Y</v>
      </c>
      <c r="S17" s="7"/>
      <c r="T17" s="16"/>
      <c r="V17" s="9"/>
    </row>
    <row r="18" spans="1:236" s="3" customFormat="1" ht="49.9" customHeight="1" x14ac:dyDescent="0.25">
      <c r="A18" s="66" t="s">
        <v>37</v>
      </c>
      <c r="B18" s="49" t="s">
        <v>38</v>
      </c>
      <c r="C18" s="50" t="s">
        <v>29</v>
      </c>
      <c r="D18" s="51">
        <v>1</v>
      </c>
      <c r="E18" s="51"/>
      <c r="F18" s="47"/>
      <c r="G18" s="47"/>
      <c r="H18" s="47"/>
      <c r="I18" s="47"/>
      <c r="J18" s="47"/>
      <c r="K18" s="47"/>
      <c r="L18" s="54"/>
      <c r="M18" s="55"/>
      <c r="N18" s="36"/>
      <c r="O18" s="65"/>
      <c r="P18" s="37" t="e">
        <f t="shared" si="2"/>
        <v>#DIV/0!</v>
      </c>
      <c r="Q18" s="46">
        <f t="shared" si="0"/>
        <v>0</v>
      </c>
      <c r="R18" s="38" t="str">
        <f t="shared" si="1"/>
        <v>Y</v>
      </c>
      <c r="S18" s="7"/>
      <c r="T18" s="16"/>
      <c r="V18" s="9"/>
    </row>
    <row r="19" spans="1:236" s="3" customFormat="1" ht="49.9" customHeight="1" x14ac:dyDescent="0.25">
      <c r="A19" s="63"/>
      <c r="B19" s="49" t="s">
        <v>39</v>
      </c>
      <c r="C19" s="67"/>
      <c r="D19" s="51"/>
      <c r="E19" s="51"/>
      <c r="F19" s="51">
        <f>SUM(F17:F18)</f>
        <v>0</v>
      </c>
      <c r="G19" s="51">
        <f>SUM(G17:G18)</f>
        <v>0</v>
      </c>
      <c r="H19" s="51"/>
      <c r="I19" s="68"/>
      <c r="J19" s="51">
        <f>ROUND(SUM(J17:J18),2)</f>
        <v>0</v>
      </c>
      <c r="K19" s="51">
        <f>ROUND(SUM(K17:K18),2)</f>
        <v>0</v>
      </c>
      <c r="L19" s="69"/>
      <c r="M19" s="70"/>
      <c r="N19" s="36"/>
      <c r="O19" s="65"/>
      <c r="P19" s="37" t="e">
        <f t="shared" si="2"/>
        <v>#DIV/0!</v>
      </c>
      <c r="Q19" s="46">
        <f t="shared" si="0"/>
        <v>0</v>
      </c>
      <c r="R19" s="38" t="str">
        <f>IF(Q19=K19,"Y","")</f>
        <v>Y</v>
      </c>
      <c r="S19" s="7"/>
      <c r="T19" s="16"/>
      <c r="V19" s="9"/>
    </row>
    <row r="20" spans="1:236" ht="19.5" customHeight="1" x14ac:dyDescent="0.25">
      <c r="A20" s="93"/>
      <c r="B20" s="93"/>
      <c r="C20" s="93"/>
      <c r="D20" s="93"/>
      <c r="T20" s="16"/>
    </row>
    <row r="21" spans="1:236" ht="19.5" customHeight="1" x14ac:dyDescent="0.25">
      <c r="A21" s="93"/>
      <c r="B21" s="93"/>
      <c r="C21" s="93"/>
      <c r="D21" s="93"/>
      <c r="F21" s="76" t="e">
        <f>F18/F17</f>
        <v>#DIV/0!</v>
      </c>
      <c r="J21" s="77" t="e">
        <f>J18/J17</f>
        <v>#DIV/0!</v>
      </c>
      <c r="K21" s="77" t="e">
        <f>K18/K17</f>
        <v>#DIV/0!</v>
      </c>
      <c r="N21" s="78" t="e">
        <f>N18/N17</f>
        <v>#DIV/0!</v>
      </c>
      <c r="T21" s="16"/>
    </row>
    <row r="22" spans="1:236" ht="19.5" customHeight="1" x14ac:dyDescent="0.25">
      <c r="B22" s="80"/>
      <c r="C22" s="81"/>
      <c r="D22" s="16"/>
      <c r="F22" s="16"/>
      <c r="G22" s="16"/>
      <c r="H22" s="16"/>
      <c r="I22" s="16"/>
      <c r="J22" s="77" t="e">
        <f>J21-F21</f>
        <v>#DIV/0!</v>
      </c>
      <c r="K22" s="77" t="e">
        <f>K21-F21</f>
        <v>#DIV/0!</v>
      </c>
      <c r="N22" s="82" t="e">
        <f>N21-F21</f>
        <v>#DIV/0!</v>
      </c>
      <c r="T22" s="16"/>
    </row>
    <row r="23" spans="1:236" ht="19.5" customHeight="1" x14ac:dyDescent="0.25">
      <c r="B23" s="80"/>
      <c r="C23" s="81"/>
      <c r="D23" s="16"/>
      <c r="F23" s="16"/>
      <c r="G23" s="16"/>
      <c r="H23" s="16"/>
      <c r="I23" s="16"/>
      <c r="J23" s="94">
        <f>J19</f>
        <v>0</v>
      </c>
      <c r="K23" s="94"/>
      <c r="L23" s="94"/>
      <c r="M23" s="94"/>
      <c r="N23" s="94"/>
    </row>
    <row r="24" spans="1:236" ht="19.5" customHeight="1" x14ac:dyDescent="0.25">
      <c r="B24" s="80"/>
      <c r="C24" s="81"/>
      <c r="D24" s="16"/>
      <c r="F24" s="16"/>
      <c r="G24" s="16"/>
      <c r="H24" s="16"/>
      <c r="I24" s="16"/>
      <c r="J24" s="16"/>
      <c r="K24" s="16"/>
    </row>
    <row r="25" spans="1:236" ht="19.5" customHeight="1" x14ac:dyDescent="0.25">
      <c r="B25" s="80"/>
      <c r="C25" s="81"/>
      <c r="D25" s="16"/>
      <c r="F25" s="16"/>
      <c r="G25" s="16"/>
      <c r="H25" s="16"/>
      <c r="I25" s="16"/>
      <c r="J25" s="93"/>
      <c r="K25" s="93"/>
    </row>
    <row r="26" spans="1:236" s="73" customFormat="1" ht="19.5" customHeight="1" x14ac:dyDescent="0.25">
      <c r="A26" s="79"/>
      <c r="B26" s="80"/>
      <c r="C26" s="81"/>
      <c r="D26" s="16"/>
      <c r="E26" s="16"/>
      <c r="F26" s="16"/>
      <c r="G26" s="16"/>
      <c r="H26" s="16"/>
      <c r="I26" s="16"/>
      <c r="J26" s="16"/>
      <c r="K26" s="16"/>
      <c r="M26" s="14"/>
      <c r="N26" s="74"/>
      <c r="O26" s="3"/>
      <c r="P26" s="4"/>
      <c r="Q26" s="24"/>
      <c r="R26" s="75"/>
      <c r="S26" s="7"/>
      <c r="T26" s="8"/>
      <c r="U26" s="3"/>
      <c r="V26" s="9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</row>
    <row r="27" spans="1:236" s="73" customFormat="1" ht="19.5" customHeight="1" x14ac:dyDescent="0.25">
      <c r="A27" s="79"/>
      <c r="B27" s="80"/>
      <c r="C27" s="81"/>
      <c r="D27" s="16"/>
      <c r="E27" s="16"/>
      <c r="F27" s="16"/>
      <c r="G27" s="16"/>
      <c r="H27" s="16"/>
      <c r="I27" s="16"/>
      <c r="J27" s="16"/>
      <c r="K27" s="16"/>
      <c r="M27" s="14"/>
      <c r="N27" s="74"/>
      <c r="O27" s="3"/>
      <c r="P27" s="4"/>
      <c r="Q27" s="24"/>
      <c r="R27" s="75"/>
      <c r="S27" s="7"/>
      <c r="T27" s="8"/>
      <c r="U27" s="3"/>
      <c r="V27" s="9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</row>
    <row r="28" spans="1:236" s="73" customFormat="1" ht="19.5" customHeight="1" x14ac:dyDescent="0.25">
      <c r="A28" s="79"/>
      <c r="B28" s="80"/>
      <c r="C28" s="81"/>
      <c r="D28" s="16"/>
      <c r="E28" s="16"/>
      <c r="F28" s="16"/>
      <c r="G28" s="16"/>
      <c r="H28" s="16"/>
      <c r="I28" s="16"/>
      <c r="J28" s="16"/>
      <c r="K28" s="16"/>
      <c r="M28" s="14"/>
      <c r="N28" s="74"/>
      <c r="O28" s="3"/>
      <c r="P28" s="4"/>
      <c r="Q28" s="24"/>
      <c r="R28" s="75"/>
      <c r="S28" s="7"/>
      <c r="T28" s="8"/>
      <c r="U28" s="3"/>
      <c r="V28" s="9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</row>
    <row r="29" spans="1:236" s="73" customFormat="1" ht="19.5" customHeight="1" x14ac:dyDescent="0.25">
      <c r="A29" s="79"/>
      <c r="B29" s="80"/>
      <c r="C29" s="81"/>
      <c r="D29" s="16"/>
      <c r="E29" s="16"/>
      <c r="F29" s="16"/>
      <c r="G29" s="16"/>
      <c r="H29" s="16"/>
      <c r="I29" s="16"/>
      <c r="J29" s="16"/>
      <c r="K29" s="16"/>
      <c r="M29" s="14"/>
      <c r="N29" s="74"/>
      <c r="O29" s="3"/>
      <c r="P29" s="4"/>
      <c r="Q29" s="24"/>
      <c r="R29" s="75"/>
      <c r="S29" s="7"/>
      <c r="T29" s="8"/>
      <c r="U29" s="3"/>
      <c r="V29" s="9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</row>
    <row r="30" spans="1:236" s="73" customFormat="1" ht="19.5" customHeight="1" x14ac:dyDescent="0.25">
      <c r="A30" s="79"/>
      <c r="B30" s="80"/>
      <c r="C30" s="81"/>
      <c r="D30" s="16"/>
      <c r="E30" s="16"/>
      <c r="F30" s="16"/>
      <c r="G30" s="16"/>
      <c r="H30" s="16"/>
      <c r="I30" s="16"/>
      <c r="J30" s="16"/>
      <c r="K30" s="16"/>
      <c r="M30" s="14"/>
      <c r="N30" s="74"/>
      <c r="O30" s="3"/>
      <c r="P30" s="4"/>
      <c r="Q30" s="24"/>
      <c r="R30" s="75"/>
      <c r="S30" s="7"/>
      <c r="T30" s="8"/>
      <c r="U30" s="3"/>
      <c r="V30" s="9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</row>
    <row r="31" spans="1:236" s="73" customFormat="1" ht="19.5" customHeight="1" x14ac:dyDescent="0.25">
      <c r="A31" s="79"/>
      <c r="B31" s="80"/>
      <c r="C31" s="81"/>
      <c r="D31" s="16"/>
      <c r="E31" s="16"/>
      <c r="F31" s="16"/>
      <c r="G31" s="16"/>
      <c r="H31" s="16"/>
      <c r="I31" s="16"/>
      <c r="J31" s="16"/>
      <c r="K31" s="16"/>
      <c r="M31" s="14"/>
      <c r="N31" s="74"/>
      <c r="O31" s="3"/>
      <c r="P31" s="4"/>
      <c r="Q31" s="24"/>
      <c r="R31" s="75"/>
      <c r="S31" s="7"/>
      <c r="T31" s="8"/>
      <c r="U31" s="3"/>
      <c r="V31" s="9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</row>
    <row r="32" spans="1:236" s="73" customFormat="1" ht="19.5" customHeight="1" x14ac:dyDescent="0.25">
      <c r="A32" s="79"/>
      <c r="B32" s="80"/>
      <c r="C32" s="81"/>
      <c r="D32" s="16"/>
      <c r="E32" s="16"/>
      <c r="F32" s="16"/>
      <c r="G32" s="16"/>
      <c r="H32" s="16"/>
      <c r="I32" s="16"/>
      <c r="J32" s="16"/>
      <c r="K32" s="16"/>
      <c r="M32" s="14"/>
      <c r="N32" s="74"/>
      <c r="O32" s="3"/>
      <c r="P32" s="4"/>
      <c r="Q32" s="24"/>
      <c r="R32" s="75"/>
      <c r="S32" s="7"/>
      <c r="T32" s="8"/>
      <c r="U32" s="3"/>
      <c r="V32" s="9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</row>
    <row r="33" spans="1:236" s="73" customFormat="1" ht="19.5" customHeight="1" x14ac:dyDescent="0.25">
      <c r="A33" s="79"/>
      <c r="B33" s="80"/>
      <c r="C33" s="81"/>
      <c r="D33" s="16"/>
      <c r="E33" s="16"/>
      <c r="F33" s="16"/>
      <c r="G33" s="16"/>
      <c r="H33" s="16"/>
      <c r="I33" s="16"/>
      <c r="J33" s="16"/>
      <c r="K33" s="16"/>
      <c r="M33" s="14"/>
      <c r="N33" s="74"/>
      <c r="O33" s="3"/>
      <c r="P33" s="4"/>
      <c r="Q33" s="24"/>
      <c r="R33" s="75"/>
      <c r="S33" s="7"/>
      <c r="T33" s="8"/>
      <c r="U33" s="3"/>
      <c r="V33" s="9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</row>
  </sheetData>
  <mergeCells count="17">
    <mergeCell ref="U5:U6"/>
    <mergeCell ref="A20:D21"/>
    <mergeCell ref="J23:N23"/>
    <mergeCell ref="J25:K25"/>
    <mergeCell ref="N5:N6"/>
    <mergeCell ref="O5:O6"/>
    <mergeCell ref="P5:P6"/>
    <mergeCell ref="R5:R6"/>
    <mergeCell ref="S5:S6"/>
    <mergeCell ref="T5:T6"/>
    <mergeCell ref="A2:L2"/>
    <mergeCell ref="A3:L3"/>
    <mergeCell ref="A4:J4"/>
    <mergeCell ref="K4:L4"/>
    <mergeCell ref="A5:B6"/>
    <mergeCell ref="C5:C6"/>
    <mergeCell ref="L5:L6"/>
  </mergeCells>
  <phoneticPr fontId="20" type="noConversion"/>
  <conditionalFormatting sqref="R2:R5 R7:R1048576">
    <cfRule type="expression" dxfId="4" priority="1" stopIfTrue="1">
      <formula>NOT(ISERROR(SEARCH("N",R2)))</formula>
    </cfRule>
  </conditionalFormatting>
  <conditionalFormatting sqref="M2">
    <cfRule type="expression" dxfId="3" priority="4" stopIfTrue="1">
      <formula>NOT(ISERROR(SEARCH("W",M2)))</formula>
    </cfRule>
  </conditionalFormatting>
  <conditionalFormatting sqref="M3:M22 M24:M1048576">
    <cfRule type="expression" dxfId="2" priority="5" stopIfTrue="1">
      <formula>NOT(ISERROR(SEARCH("W",M3)))</formula>
    </cfRule>
  </conditionalFormatting>
  <conditionalFormatting sqref="L5 L7:L22 L24:L1048576">
    <cfRule type="expression" dxfId="1" priority="2" stopIfTrue="1">
      <formula>NOT(ISERROR(SEARCH("W",L5)))</formula>
    </cfRule>
  </conditionalFormatting>
  <conditionalFormatting sqref="M2:M22 M24:M1048576">
    <cfRule type="expression" dxfId="0" priority="3" stopIfTrue="1">
      <formula>NOT(ISERROR(SEARCH("差異",M2)))</formula>
    </cfRule>
  </conditionalFormatting>
  <printOptions horizontalCentered="1"/>
  <pageMargins left="0.16000000000000003" right="0.15748031496063003" top="0.51" bottom="0.41000000000000009" header="0.16000000000000003" footer="0.15748031496063003"/>
  <pageSetup paperSize="9" scale="68" fitToWidth="0" fitToHeight="0" orientation="landscape" useFirstPageNumber="1" r:id="rId1"/>
  <headerFooter alignWithMargins="0">
    <oddFooter>&amp;L&amp;"標楷體,Regular"承商:                       監造單位:         &amp;C&amp;"標楷體,Regular"                                          督導工務所:                                     工務科:                         &amp;R&amp;"標楷體,Regular"第&amp;P頁共&amp;N頁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詳細表</vt:lpstr>
      <vt:lpstr>詳細表!Print_Area</vt:lpstr>
      <vt:lpstr>詳細表!Print_Titles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劉蒼樺</dc:creator>
  <cp:lastModifiedBy>廖彥彬</cp:lastModifiedBy>
  <cp:lastPrinted>2020-05-14T08:07:34Z</cp:lastPrinted>
  <dcterms:created xsi:type="dcterms:W3CDTF">2020-05-14T07:45:25Z</dcterms:created>
  <dcterms:modified xsi:type="dcterms:W3CDTF">2020-05-15T08:03:33Z</dcterms:modified>
</cp:coreProperties>
</file>